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87763_Santrameä/"/>
    </mc:Choice>
  </mc:AlternateContent>
  <xr:revisionPtr revIDLastSave="4108" documentId="13_ncr:1_{527BB10C-8909-4436-9A7C-A24F53E7C016}" xr6:coauthVersionLast="47" xr6:coauthVersionMax="47" xr10:uidLastSave="{27B97E0A-4AF1-4D85-8109-80A283E1F629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1" l="1"/>
  <c r="E124" i="11" s="1"/>
  <c r="F123" i="11"/>
  <c r="F90" i="11"/>
  <c r="F52" i="11"/>
  <c r="F53" i="11"/>
  <c r="F54" i="11"/>
  <c r="F55" i="11"/>
  <c r="F56" i="11"/>
  <c r="F57" i="11"/>
  <c r="F58" i="11"/>
  <c r="F59" i="11"/>
  <c r="F60" i="11"/>
  <c r="F61" i="11"/>
  <c r="F62" i="11"/>
  <c r="F22" i="11"/>
  <c r="F23" i="11"/>
  <c r="F24" i="11"/>
  <c r="F25" i="11"/>
  <c r="F2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63" i="11"/>
  <c r="F89" i="11"/>
  <c r="F88" i="11"/>
  <c r="F87" i="11"/>
  <c r="F65" i="11"/>
  <c r="F64" i="11"/>
  <c r="F51" i="11"/>
  <c r="F50" i="11"/>
  <c r="F49" i="11"/>
  <c r="F27" i="11"/>
  <c r="F28" i="11"/>
  <c r="F29" i="11"/>
  <c r="F116" i="11" l="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45" i="11" l="1"/>
  <c r="F44" i="11"/>
  <c r="F43" i="11"/>
  <c r="F41" i="11"/>
  <c r="F40" i="11"/>
  <c r="F39" i="11"/>
  <c r="F38" i="11"/>
  <c r="F37" i="11"/>
  <c r="F36" i="11"/>
  <c r="F35" i="11"/>
  <c r="F34" i="11"/>
  <c r="F33" i="11"/>
  <c r="F32" i="11"/>
  <c r="F31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119" i="11" l="1"/>
  <c r="F118" i="11"/>
  <c r="F117" i="11"/>
  <c r="F122" i="11" l="1"/>
  <c r="F121" i="11"/>
  <c r="F97" i="11"/>
  <c r="F96" i="11"/>
  <c r="F95" i="11"/>
  <c r="F94" i="11"/>
  <c r="F93" i="11"/>
  <c r="F92" i="11"/>
</calcChain>
</file>

<file path=xl/sharedStrings.xml><?xml version="1.0" encoding="utf-8"?>
<sst xmlns="http://schemas.openxmlformats.org/spreadsheetml/2006/main" count="241" uniqueCount="121">
  <si>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</si>
  <si>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</si>
  <si>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</si>
  <si>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</si>
  <si>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</si>
  <si>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</si>
  <si>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</si>
  <si>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</si>
  <si>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</si>
  <si>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</si>
  <si>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</si>
  <si>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</si>
  <si>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</si>
  <si>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</si>
  <si>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</si>
  <si>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</si>
  <si>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</si>
  <si>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</si>
  <si>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</si>
  <si>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</si>
  <si>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</si>
  <si>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</si>
  <si>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</si>
  <si>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</si>
  <si>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</si>
  <si>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</si>
  <si>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</si>
  <si>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</si>
  <si>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</si>
  <si>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</si>
  <si>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</si>
  <si>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</si>
  <si>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km</t>
  </si>
  <si>
    <t>UK - Uuendatava kuivenduskraavi kaeve</t>
  </si>
  <si>
    <t>HK - Hooldatava kuivenduskraavi kaeve</t>
  </si>
  <si>
    <t>Truupide rekonstrueerimine ja ehitamine</t>
  </si>
  <si>
    <t>Di 300mm plasttruubi torustiku, tüüp 30-PT, a. 8m (gofreeritud, Sn8) (tüüpjoonis 1.7 2008a)</t>
  </si>
  <si>
    <t>Kruusast teekatte ehitustööd koos tihendamisega, H=10sm, Purustatud kruus, Positsioon nr. 6 (+materjal ja vedu karjäärist)</t>
  </si>
  <si>
    <t>Koprapaisude likvideerimine (3 korda)</t>
  </si>
  <si>
    <t>Keskkonnarajatise kaeve ekskavaatoriga, I-II gr. pinnas</t>
  </si>
  <si>
    <t>Keskkonnarajatise kaevepinnase laialiplaneerimine buldooseriga</t>
  </si>
  <si>
    <t>Ehitusaegsete filtratsioonitõkke ekraanide paigaldus ja ehitustööde lõpus likvideerimine</t>
  </si>
  <si>
    <t>Sette ekspluatatsioonieelne eemaldus (10% põhikaeve mahust)</t>
  </si>
  <si>
    <t>Mullavallide laialiajamine ja tasandamine (sh vanad kraavivallid)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</si>
  <si>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</si>
  <si>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</si>
  <si>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</si>
  <si>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 xml:space="preserve">Ø 40 cm plasttruubi mattotsaku ehitamine (tüüp MAO) </t>
  </si>
  <si>
    <t>2 otsakut</t>
  </si>
  <si>
    <t xml:space="preserve">Ø 50 cm plasttruubi mattotsaku ehitamine (tüüp MAO) </t>
  </si>
  <si>
    <t>Uute veejuhtmete mahamärkimine</t>
  </si>
  <si>
    <t>Ø 30-100 cm (r/b + plast) truubi torude väljatõstmine ja utiliseerimine</t>
  </si>
  <si>
    <t>Tee parameetrite ja -elementide mahamärkimine (telg, servad, kraavide siseservad)</t>
  </si>
  <si>
    <t>Tee rajatiste mahamärkimine</t>
  </si>
  <si>
    <t>Teemulde töötlemine profiili koos teekraede likvideerimisega ning mulde tihendamisega</t>
  </si>
  <si>
    <t>Mahasõidukoht M3 muldkeha ja katendi ehitamine koos tihendamisega  (L=10 m, R=10 m) s.h.</t>
  </si>
  <si>
    <t>Koordinaatidega seotud teostusjoonise koostamine koos Santramäe teega (RMK nõuete kohane ja digitaalne)</t>
  </si>
  <si>
    <t>Santramäe tee (0,81 km) rekonstrueerimine</t>
  </si>
  <si>
    <t>Santramäe tee (0,81 km) rekonstrueerimine kokku</t>
  </si>
  <si>
    <r>
      <t xml:space="preserve">Kiviprisma ehitamine settebasseini (kivi Ø </t>
    </r>
    <r>
      <rPr>
        <sz val="8"/>
        <rFont val="Aptos Narrow"/>
        <charset val="186"/>
      </rPr>
      <t>≥</t>
    </r>
    <r>
      <rPr>
        <sz val="8"/>
        <rFont val="Arial"/>
        <family val="2"/>
        <charset val="186"/>
      </rPr>
      <t>30 cm)</t>
    </r>
  </si>
  <si>
    <t>Kivide teisaldamine töötsoonist eemale</t>
  </si>
  <si>
    <t>RK - Rekonstrueeritava kuivenduskraavi kaeve</t>
  </si>
  <si>
    <t>RT - Rekonstrueeritava teekraavi kaeve</t>
  </si>
  <si>
    <t>Voolutakistuste eemaldamine veejuhtme sängist (KÄSITSI Viluvere kraavilt Miku kinnistu piirkonnas)</t>
  </si>
  <si>
    <t>Kivide (Ø ≥30 cm) paigaldamine veejuhtmetesse (min 1 tk iga 20 m tagant)</t>
  </si>
  <si>
    <t>Otsakute lammutus (kivi; r/b) ja utiliseerimine</t>
  </si>
  <si>
    <t>Di=120 cm plasttruubi torustiku, tüüp 120PT, ehitamine (profileeritud plasttoru, SN8)</t>
  </si>
  <si>
    <t xml:space="preserve">Ø 120 cm plasttruubi kivikindlustus otsaku ehitamine (tüüp KOK) </t>
  </si>
  <si>
    <t>Truubi setetest puhastamine, betoontruup Ø50, setet üle 1/2 Ø</t>
  </si>
  <si>
    <t>Teekatte taastamine kruusaga, Purustatud kruus, Positsioon nr. 6 (+materjal ja vedu karjäärist)</t>
  </si>
  <si>
    <r>
      <t>m</t>
    </r>
    <r>
      <rPr>
        <vertAlign val="superscript"/>
        <sz val="8"/>
        <color indexed="8"/>
        <rFont val="Arial"/>
        <family val="2"/>
      </rPr>
      <t>3</t>
    </r>
  </si>
  <si>
    <t>Teemulde koorimine/tasandamine pealt laiuseni 5,5 m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</si>
  <si>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</si>
  <si>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</si>
  <si>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Teemulde laiendus +lisatäide kohapealse pinnasega (N-st saadav)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</si>
  <si>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</si>
  <si>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Kruusast teealuse ehitustööd koos tihendamisega, H=20sm, Sorteeritud kruus, Positsioon nr. 4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</si>
  <si>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</si>
  <si>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</si>
  <si>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Mahasõidukoht M5 katendi ja muldkeha ehitamine koos tihendamisega (A=4,5m, R=5m, L=10m) s.h.</t>
  </si>
  <si>
    <t>T-kujuline teede ristmik (R-T) katendi ja muldkeha ehitamine koos tihendamisega s.h.</t>
  </si>
  <si>
    <t xml:space="preserve">TP-T kujuline tagasipööramise (TP-T), koha muldkeha ja teekatte ehitus koos tihendamisega, ühe haru pikkus 35m s.h. </t>
  </si>
  <si>
    <t>Liiklusmärgi 221 "Anna teed" komplekti paigaldamine koos eelteavitusmärgiga 221+811 (suurusgrupp 2)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</si>
  <si>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</si>
  <si>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</si>
  <si>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>****** Truubi otsakute ehitamisel, nõlvade kindlustamisel jm. kui ei suudeta tagada üleandmisel nõuetekohast haljastust tuleb kasutada</t>
  </si>
  <si>
    <t xml:space="preserve">******* Objektil peab olema tagatud ajakohane ajutine liikluskorraldus paigaldatud ajutiste liiklusmärkidega nr 158 „Teetööd“, nr 331 </t>
  </si>
  <si>
    <t>EN - Ehitatava nõva kaeve</t>
  </si>
  <si>
    <t>Santramäe (176,2 ha) maaparandussüsteemi rekonstrueerimine</t>
  </si>
  <si>
    <t>Santramäe (176,2 ha) maaparandussüsteemi rekonstrueerimine kokku</t>
  </si>
  <si>
    <t>Koordinaatidega seotud teostusjoonise koostamine (RMK nõuete kohane ja digitaalne)</t>
  </si>
  <si>
    <t>Rahingu ja Tõhu (995 ha) maaparandussüsteemi rekonstrueerimine</t>
  </si>
  <si>
    <t>Tee- ja kraavitrassi ning teerajatiste alune kändude juurimine ekskavaatoriga</t>
  </si>
  <si>
    <t>Voolutakistuste eemaldamine kraavist</t>
  </si>
  <si>
    <t>Lamapuidu eemaldamine kraavist</t>
  </si>
  <si>
    <t>Uute nõvade mahamärkimine</t>
  </si>
  <si>
    <t>HE - Hooldatava eesvoolu kaeve</t>
  </si>
  <si>
    <t>HT - Hooldatava teekraavi kaeve</t>
  </si>
  <si>
    <t>Kändude äravedu, veokaugus kuni 1km</t>
  </si>
  <si>
    <t>Pinnase äravedu, veokaugus kuni 1km koos laialiajamise ja tasandamisega 60% ulatuses</t>
  </si>
  <si>
    <t>Ehitusaegne geotekstiilist setteekraani paigaldamine vt.tüüpjoonis.</t>
  </si>
  <si>
    <t>100mm kollektorisuudme taastamine (joonis 2.13, 2019.a.)</t>
  </si>
  <si>
    <t>Di=60 cm plasttruubi torustiku, tüüp 60PT, ehitamine (profileeritud plasttoru, SN8)</t>
  </si>
  <si>
    <t>Di=80 cm plasttruubi torustiku, tüüp 80PT, ehitamine (profileeritud plasttoru, SN8)</t>
  </si>
  <si>
    <t xml:space="preserve">Ø 60 cm plasttruubi kivikindlustus otsaku ehitamine (tüüp KOK) </t>
  </si>
  <si>
    <t xml:space="preserve">Ø 80 cm plasttruubi kivikindlustus otsaku ehitamine (tüüp KOK) </t>
  </si>
  <si>
    <t xml:space="preserve">Ø 100 cm plasttruubi kivikindlustus otsaku ehitamine (tüüp KOK) </t>
  </si>
  <si>
    <t>Truubi otsakute lammutamine ja utiliseerimine</t>
  </si>
  <si>
    <t>Truubi T/14 kruuskatte rajamine ning pindamine bituumenemulsiooni ja graniitkillustikuga (+materjal ja vedu karjäärist)</t>
  </si>
  <si>
    <t>Ø 50-125 cm (r/b) truubi torude väljatõstmine ja utiliseerimine</t>
  </si>
  <si>
    <t>Truubi setetest puhastamine, betoontruup Ø 50, setet üle 1/2 Ø</t>
  </si>
  <si>
    <t>Truubi setetest puhastamine, betoontruup Ø 100, setet üle 1/2 Ø</t>
  </si>
  <si>
    <t>Truubi setetest puhastamine, betoontruup Ø 2x120, setet üle 1/2 Ø</t>
  </si>
  <si>
    <t>Ø 30 cm truubi (veeviimari) mattotsakute ehitamine (MAO)</t>
  </si>
  <si>
    <t>Rahingu ja Tõhu (995 ha) maaparandussüsteemi rekonstrueerimine kokku</t>
  </si>
  <si>
    <t>Geotekstiili (Deklareeritud tõmbetugevus MD/CMD ≥20 kN/m, 5,0 m lai, mittekootud) paigaldamine tihendatud ja profileeritud muldkehale</t>
  </si>
  <si>
    <t>Geotekstiili (Deklareeritud tõmbetugevus MD/CMD ≥20 kN/m, 6,0 m lai, mittekootud) paigaldamine tihendatud ja profileeritud muldkehale</t>
  </si>
  <si>
    <t>Kruusast tee-elementide katte ehitamine koos tihendamisega, H=10 sm, Purustatud kruus, Positsioon nr. 6 (+materjal ja vedu karjäärist)</t>
  </si>
  <si>
    <t>Kruusast tee-elementide aluse ehitamine koos tihendamisega, H=20sm, Sorteeritud kruus, Positsioon nr. 4 (+materjal ja vedu karjäärist)</t>
  </si>
  <si>
    <t>1171,2 ha</t>
  </si>
  <si>
    <t>Lisa 2 - Hinnapakkumuse vorm hankes "Santramäe maaparandussüsteemi ja Santramäe tee ning Rahingu ja Tõhu maaparandussüsteemi rekonstrueerimine"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</si>
</sst>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0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ptos Narrow"/>
      <charset val="186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05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35" xfId="0" applyNumberFormat="1" applyFont="1" applyFill="1" applyBorder="1" applyAlignment="1">
      <alignment horizontal="right" vertical="center"/>
    </xf>
    <xf numFmtId="0" fontId="3" fillId="24" borderId="35" xfId="0" applyFont="1" applyFill="1" applyBorder="1" applyAlignment="1">
      <alignment vertical="center" wrapText="1"/>
    </xf>
    <xf numFmtId="0" fontId="33" fillId="0" borderId="14" xfId="0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right" vertical="center"/>
    </xf>
    <xf numFmtId="0" fontId="32" fillId="0" borderId="14" xfId="73" applyFont="1" applyBorder="1" applyAlignment="1">
      <alignment horizontal="left" vertical="center"/>
    </xf>
    <xf numFmtId="3" fontId="4" fillId="0" borderId="14" xfId="51" applyNumberFormat="1" applyFont="1" applyBorder="1" applyAlignment="1">
      <alignment horizontal="left" vertical="center" wrapText="1"/>
    </xf>
    <xf numFmtId="0" fontId="4" fillId="0" borderId="14" xfId="51" applyFont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4" fontId="3" fillId="0" borderId="39" xfId="0" applyNumberFormat="1" applyFont="1" applyBorder="1" applyAlignment="1">
      <alignment horizontal="right" vertical="center" wrapText="1"/>
    </xf>
    <xf numFmtId="0" fontId="32" fillId="0" borderId="14" xfId="0" applyFont="1" applyBorder="1" applyAlignment="1">
      <alignment vertical="center" wrapText="1"/>
    </xf>
    <xf numFmtId="0" fontId="37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2" fontId="25" fillId="0" borderId="14" xfId="0" applyNumberFormat="1" applyFont="1" applyBorder="1" applyAlignment="1">
      <alignment horizontal="right" vertical="center"/>
    </xf>
    <xf numFmtId="1" fontId="25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left" vertical="center"/>
    </xf>
    <xf numFmtId="164" fontId="25" fillId="0" borderId="14" xfId="0" applyNumberFormat="1" applyFont="1" applyBorder="1" applyAlignment="1">
      <alignment horizontal="right" vertical="center"/>
    </xf>
    <xf numFmtId="3" fontId="25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center" vertical="center" wrapText="1"/>
    </xf>
    <xf numFmtId="1" fontId="25" fillId="0" borderId="14" xfId="0" applyNumberFormat="1" applyFont="1" applyBorder="1" applyAlignment="1">
      <alignment horizontal="righ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4" fillId="25" borderId="36" xfId="0" applyFont="1" applyFill="1" applyBorder="1" applyAlignment="1">
      <alignment horizontal="center" vertical="center"/>
    </xf>
    <xf numFmtId="0" fontId="34" fillId="25" borderId="37" xfId="0" applyFont="1" applyFill="1" applyBorder="1" applyAlignment="1">
      <alignment horizontal="center" vertical="center"/>
    </xf>
    <xf numFmtId="0" fontId="34" fillId="25" borderId="38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rgb="FFFFFFFF"/>
      </font>
      <fill>
        <patternFill patternType="none"/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36"/>
  <sheetViews>
    <sheetView tabSelected="1" workbookViewId="0">
      <selection activeCell="M20" sqref="M20"/>
    </sheetView>
  </sheetViews>
  <sheetFormatPr defaultColWidth="9.109375" defaultRowHeight="10.199999999999999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3" s="15" customFormat="1" ht="61.8" customHeight="1">
      <c r="A1" s="91" t="s">
        <v>120</v>
      </c>
      <c r="B1" s="92"/>
      <c r="C1" s="92"/>
      <c r="D1" s="92"/>
      <c r="E1" s="92"/>
      <c r="F1" s="92"/>
    </row>
    <row r="2" spans="1:43" s="15" customFormat="1" ht="12.75" customHeight="1">
      <c r="A2" s="3"/>
      <c r="B2" s="6"/>
      <c r="C2" s="3"/>
      <c r="D2" s="9"/>
      <c r="E2" s="7"/>
      <c r="F2" s="7"/>
    </row>
    <row r="3" spans="1:43" s="15" customFormat="1" ht="15">
      <c r="A3" s="5" t="s">
        <v>12</v>
      </c>
      <c r="B3" s="6"/>
      <c r="C3" s="3"/>
      <c r="D3" s="9"/>
      <c r="E3" s="7"/>
      <c r="F3" s="7"/>
    </row>
    <row r="4" spans="1:43" ht="10.8" thickBot="1"/>
    <row r="5" spans="1:43" s="4" customFormat="1" ht="12.75" customHeight="1">
      <c r="A5" s="93" t="s">
        <v>2</v>
      </c>
      <c r="B5" s="96" t="s">
        <v>0</v>
      </c>
      <c r="C5" s="96" t="s">
        <v>3</v>
      </c>
      <c r="D5" s="96" t="s">
        <v>4</v>
      </c>
      <c r="E5" s="99" t="s">
        <v>5</v>
      </c>
      <c r="F5" s="102" t="s">
        <v>6</v>
      </c>
    </row>
    <row r="6" spans="1:43" s="4" customFormat="1" ht="13.2">
      <c r="A6" s="94"/>
      <c r="B6" s="97"/>
      <c r="C6" s="97"/>
      <c r="D6" s="97"/>
      <c r="E6" s="100"/>
      <c r="F6" s="103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4" customFormat="1" ht="12.75" customHeight="1" thickBot="1">
      <c r="A7" s="95"/>
      <c r="B7" s="98"/>
      <c r="C7" s="98"/>
      <c r="D7" s="13" t="s">
        <v>119</v>
      </c>
      <c r="E7" s="101"/>
      <c r="F7" s="104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4" customFormat="1" ht="12.75" customHeight="1">
      <c r="A8" s="68" t="s">
        <v>88</v>
      </c>
      <c r="B8" s="69"/>
      <c r="C8" s="69"/>
      <c r="D8" s="69"/>
      <c r="E8" s="69"/>
      <c r="F8" s="70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4" customFormat="1" ht="12.75" customHeight="1">
      <c r="A9" s="71" t="s">
        <v>30</v>
      </c>
      <c r="B9" s="72"/>
      <c r="C9" s="72"/>
      <c r="D9" s="72"/>
      <c r="E9" s="72"/>
      <c r="F9" s="73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4" customFormat="1" ht="10.8" customHeight="1">
      <c r="A10" s="12">
        <v>1</v>
      </c>
      <c r="B10" s="35" t="s">
        <v>31</v>
      </c>
      <c r="C10" s="32" t="s">
        <v>26</v>
      </c>
      <c r="D10" s="40">
        <v>10</v>
      </c>
      <c r="E10" s="36"/>
      <c r="F10" s="11">
        <f t="shared" ref="F10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4" customFormat="1" ht="10.8" customHeight="1">
      <c r="A11" s="12">
        <v>2</v>
      </c>
      <c r="B11" s="56" t="s">
        <v>92</v>
      </c>
      <c r="C11" s="14" t="s">
        <v>17</v>
      </c>
      <c r="D11" s="43">
        <v>7.53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4" customFormat="1" ht="10.8" customHeight="1">
      <c r="A12" s="12">
        <v>3</v>
      </c>
      <c r="B12" s="56" t="s">
        <v>94</v>
      </c>
      <c r="C12" s="14" t="s">
        <v>26</v>
      </c>
      <c r="D12" s="43">
        <v>65.160000000000011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4" customFormat="1" ht="10.8" customHeight="1">
      <c r="A13" s="12">
        <v>4</v>
      </c>
      <c r="B13" s="45" t="s">
        <v>39</v>
      </c>
      <c r="C13" s="14" t="s">
        <v>27</v>
      </c>
      <c r="D13" s="44">
        <v>482</v>
      </c>
      <c r="E13" s="36"/>
      <c r="F13" s="11">
        <f t="shared" ref="F13:F26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4" customFormat="1" ht="10.8" customHeight="1">
      <c r="A14" s="12">
        <v>5</v>
      </c>
      <c r="B14" s="45" t="s">
        <v>40</v>
      </c>
      <c r="C14" s="14" t="s">
        <v>27</v>
      </c>
      <c r="D14" s="44">
        <v>316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4" customFormat="1" ht="10.8" customHeight="1">
      <c r="A15" s="12">
        <v>6</v>
      </c>
      <c r="B15" s="45" t="s">
        <v>59</v>
      </c>
      <c r="C15" s="46" t="s">
        <v>10</v>
      </c>
      <c r="D15" s="44">
        <v>2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4" customFormat="1" ht="10.8" customHeight="1">
      <c r="A16" s="12">
        <v>7</v>
      </c>
      <c r="B16" s="19" t="s">
        <v>38</v>
      </c>
      <c r="C16" s="14" t="s">
        <v>10</v>
      </c>
      <c r="D16" s="44">
        <v>3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4" customFormat="1" ht="10.8" customHeight="1">
      <c r="A17" s="12">
        <v>8</v>
      </c>
      <c r="B17" s="19" t="s">
        <v>60</v>
      </c>
      <c r="C17" s="14" t="s">
        <v>27</v>
      </c>
      <c r="D17" s="44">
        <v>6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4" customFormat="1" ht="21.6" customHeight="1">
      <c r="A18" s="12">
        <v>9</v>
      </c>
      <c r="B18" s="19" t="s">
        <v>41</v>
      </c>
      <c r="C18" s="14" t="s">
        <v>10</v>
      </c>
      <c r="D18" s="44">
        <v>8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4" customFormat="1" ht="10.8" customHeight="1">
      <c r="A19" s="12">
        <v>10</v>
      </c>
      <c r="B19" s="19" t="s">
        <v>50</v>
      </c>
      <c r="C19" s="14" t="s">
        <v>32</v>
      </c>
      <c r="D19" s="47">
        <v>3.1349999999999998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4" customFormat="1" ht="10.8" customHeight="1">
      <c r="A20" s="12">
        <v>11</v>
      </c>
      <c r="B20" s="19" t="s">
        <v>61</v>
      </c>
      <c r="C20" s="14" t="s">
        <v>32</v>
      </c>
      <c r="D20" s="47">
        <v>1.0449999999999999</v>
      </c>
      <c r="E20" s="36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4" customFormat="1" ht="10.8" customHeight="1">
      <c r="A21" s="12">
        <v>12</v>
      </c>
      <c r="B21" s="19" t="s">
        <v>62</v>
      </c>
      <c r="C21" s="14" t="s">
        <v>32</v>
      </c>
      <c r="D21" s="47">
        <v>2.1999999999999999E-2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4" customFormat="1" ht="10.8" customHeight="1">
      <c r="A22" s="12">
        <v>13</v>
      </c>
      <c r="B22" s="19" t="s">
        <v>87</v>
      </c>
      <c r="C22" s="14" t="s">
        <v>32</v>
      </c>
      <c r="D22" s="47">
        <v>0.125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4" customFormat="1" ht="10.8" customHeight="1">
      <c r="A23" s="12">
        <v>14</v>
      </c>
      <c r="B23" s="19" t="s">
        <v>34</v>
      </c>
      <c r="C23" s="14" t="s">
        <v>32</v>
      </c>
      <c r="D23" s="47">
        <v>3.8079999999999998</v>
      </c>
      <c r="E23" s="53"/>
      <c r="F23" s="11">
        <f t="shared" si="1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4" customFormat="1" ht="10.8" customHeight="1">
      <c r="A24" s="12">
        <v>15</v>
      </c>
      <c r="B24" s="19" t="s">
        <v>33</v>
      </c>
      <c r="C24" s="14" t="s">
        <v>32</v>
      </c>
      <c r="D24" s="47">
        <v>1.8320000000000001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4" customFormat="1" ht="10.8" customHeight="1">
      <c r="A25" s="12">
        <v>16</v>
      </c>
      <c r="B25" s="19" t="s">
        <v>42</v>
      </c>
      <c r="C25" s="14" t="s">
        <v>32</v>
      </c>
      <c r="D25" s="47">
        <v>6.8319999999999999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4" customFormat="1" ht="10.8" customHeight="1">
      <c r="A26" s="12">
        <v>17</v>
      </c>
      <c r="B26" s="19" t="s">
        <v>43</v>
      </c>
      <c r="C26" s="14" t="s">
        <v>32</v>
      </c>
      <c r="D26" s="47">
        <v>6.8319999999999999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4" customFormat="1" ht="21.6" customHeight="1">
      <c r="A27" s="12">
        <v>18</v>
      </c>
      <c r="B27" s="19" t="s">
        <v>63</v>
      </c>
      <c r="C27" s="14" t="s">
        <v>32</v>
      </c>
      <c r="D27" s="47">
        <v>4.37</v>
      </c>
      <c r="E27" s="10"/>
      <c r="F27" s="11">
        <f t="shared" ref="F27:F29" si="2">SUM(D27*E27)</f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4" customFormat="1" ht="10.8" customHeight="1">
      <c r="A28" s="12">
        <v>19</v>
      </c>
      <c r="B28" s="19" t="s">
        <v>64</v>
      </c>
      <c r="C28" s="14" t="s">
        <v>10</v>
      </c>
      <c r="D28" s="44">
        <v>340</v>
      </c>
      <c r="E28" s="10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4" customFormat="1" ht="21.6" customHeight="1">
      <c r="A29" s="12">
        <v>20</v>
      </c>
      <c r="B29" s="41" t="s">
        <v>36</v>
      </c>
      <c r="C29" s="14" t="s">
        <v>10</v>
      </c>
      <c r="D29" s="44">
        <v>11</v>
      </c>
      <c r="E29" s="10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4" customFormat="1" ht="12.6" customHeight="1">
      <c r="A30" s="74" t="s">
        <v>35</v>
      </c>
      <c r="B30" s="75"/>
      <c r="C30" s="75"/>
      <c r="D30" s="75"/>
      <c r="E30" s="75"/>
      <c r="F30" s="76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4" customFormat="1" ht="10.8" customHeight="1">
      <c r="A31" s="12">
        <v>21</v>
      </c>
      <c r="B31" s="19" t="s">
        <v>44</v>
      </c>
      <c r="C31" s="14" t="s">
        <v>10</v>
      </c>
      <c r="D31" s="44">
        <v>13</v>
      </c>
      <c r="E31" s="36"/>
      <c r="F31" s="11">
        <f t="shared" ref="F31:F41" si="3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4" customFormat="1" ht="10.8" customHeight="1">
      <c r="A32" s="12">
        <v>22</v>
      </c>
      <c r="B32" s="19" t="s">
        <v>51</v>
      </c>
      <c r="C32" s="14" t="s">
        <v>11</v>
      </c>
      <c r="D32" s="44">
        <v>56</v>
      </c>
      <c r="E32" s="36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4" customFormat="1" ht="10.8" customHeight="1">
      <c r="A33" s="12">
        <v>23</v>
      </c>
      <c r="B33" s="19" t="s">
        <v>65</v>
      </c>
      <c r="C33" s="14" t="s">
        <v>27</v>
      </c>
      <c r="D33" s="44">
        <v>6</v>
      </c>
      <c r="E33" s="36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4" customFormat="1" ht="10.8" customHeight="1">
      <c r="A34" s="12">
        <v>24</v>
      </c>
      <c r="B34" s="35" t="s">
        <v>45</v>
      </c>
      <c r="C34" s="14" t="s">
        <v>11</v>
      </c>
      <c r="D34" s="44">
        <v>19</v>
      </c>
      <c r="E34" s="36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4" customFormat="1" ht="10.8" customHeight="1">
      <c r="A35" s="12">
        <v>25</v>
      </c>
      <c r="B35" s="35" t="s">
        <v>46</v>
      </c>
      <c r="C35" s="14" t="s">
        <v>11</v>
      </c>
      <c r="D35" s="44">
        <v>73</v>
      </c>
      <c r="E35" s="36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4" customFormat="1" ht="21.6" customHeight="1">
      <c r="A36" s="12">
        <v>26</v>
      </c>
      <c r="B36" s="35" t="s">
        <v>66</v>
      </c>
      <c r="C36" s="14" t="s">
        <v>11</v>
      </c>
      <c r="D36" s="44">
        <v>36</v>
      </c>
      <c r="E36" s="36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4" customFormat="1" ht="10.8" customHeight="1">
      <c r="A37" s="12">
        <v>27</v>
      </c>
      <c r="B37" s="48" t="s">
        <v>47</v>
      </c>
      <c r="C37" s="14" t="s">
        <v>48</v>
      </c>
      <c r="D37" s="44">
        <v>2</v>
      </c>
      <c r="E37" s="36"/>
      <c r="F37" s="11">
        <f t="shared" si="3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4" customFormat="1" ht="10.8" customHeight="1">
      <c r="A38" s="12">
        <v>28</v>
      </c>
      <c r="B38" s="48" t="s">
        <v>49</v>
      </c>
      <c r="C38" s="14" t="s">
        <v>48</v>
      </c>
      <c r="D38" s="44">
        <v>8</v>
      </c>
      <c r="E38" s="36"/>
      <c r="F38" s="11">
        <f t="shared" si="3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4" customFormat="1" ht="10.8" customHeight="1">
      <c r="A39" s="12">
        <v>29</v>
      </c>
      <c r="B39" s="19" t="s">
        <v>67</v>
      </c>
      <c r="C39" s="14" t="s">
        <v>48</v>
      </c>
      <c r="D39" s="44">
        <v>3</v>
      </c>
      <c r="E39" s="36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4" customFormat="1" ht="10.8" customHeight="1">
      <c r="A40" s="12">
        <v>30</v>
      </c>
      <c r="B40" s="19" t="s">
        <v>68</v>
      </c>
      <c r="C40" s="14" t="s">
        <v>11</v>
      </c>
      <c r="D40" s="44">
        <v>8</v>
      </c>
      <c r="E40" s="10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4" customFormat="1" ht="21.6" customHeight="1">
      <c r="A41" s="12">
        <v>31</v>
      </c>
      <c r="B41" s="54" t="s">
        <v>69</v>
      </c>
      <c r="C41" s="55" t="s">
        <v>70</v>
      </c>
      <c r="D41" s="44">
        <v>5</v>
      </c>
      <c r="E41" s="10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4" customFormat="1" ht="12.6" customHeight="1">
      <c r="A42" s="71" t="s">
        <v>13</v>
      </c>
      <c r="B42" s="72"/>
      <c r="C42" s="72"/>
      <c r="D42" s="72"/>
      <c r="E42" s="72"/>
      <c r="F42" s="73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43" s="4" customFormat="1" ht="10.8" customHeight="1">
      <c r="A43" s="12">
        <v>32</v>
      </c>
      <c r="B43" s="18" t="s">
        <v>14</v>
      </c>
      <c r="C43" s="14" t="s">
        <v>10</v>
      </c>
      <c r="D43" s="16">
        <v>3</v>
      </c>
      <c r="E43" s="17"/>
      <c r="F43" s="11">
        <f t="shared" ref="F43:F45" si="4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43" s="4" customFormat="1" ht="21.6" customHeight="1">
      <c r="A44" s="12">
        <v>33</v>
      </c>
      <c r="B44" s="18" t="s">
        <v>56</v>
      </c>
      <c r="C44" s="14" t="s">
        <v>10</v>
      </c>
      <c r="D44" s="16">
        <v>1</v>
      </c>
      <c r="E44" s="17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43" s="4" customFormat="1" ht="32.4" customHeight="1">
      <c r="A45" s="12">
        <v>34</v>
      </c>
      <c r="B45" s="18" t="s">
        <v>15</v>
      </c>
      <c r="C45" s="14" t="s">
        <v>16</v>
      </c>
      <c r="D45" s="16">
        <v>1</v>
      </c>
      <c r="E45" s="17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43" s="4" customFormat="1" ht="12.6" customHeight="1" thickBot="1">
      <c r="A46" s="77" t="s">
        <v>89</v>
      </c>
      <c r="B46" s="78"/>
      <c r="C46" s="78"/>
      <c r="D46" s="78"/>
      <c r="E46" s="79"/>
      <c r="F46" s="39">
        <f>SUM(F10:F45)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4" customFormat="1" ht="12.75" customHeight="1">
      <c r="A47" s="68" t="s">
        <v>91</v>
      </c>
      <c r="B47" s="69"/>
      <c r="C47" s="69"/>
      <c r="D47" s="69"/>
      <c r="E47" s="69"/>
      <c r="F47" s="70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4" customFormat="1" ht="12.75" customHeight="1">
      <c r="A48" s="71" t="s">
        <v>30</v>
      </c>
      <c r="B48" s="72"/>
      <c r="C48" s="72"/>
      <c r="D48" s="72"/>
      <c r="E48" s="72"/>
      <c r="F48" s="73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4" customFormat="1" ht="10.8" customHeight="1">
      <c r="A49" s="12">
        <v>35</v>
      </c>
      <c r="B49" s="35" t="s">
        <v>31</v>
      </c>
      <c r="C49" s="32" t="s">
        <v>26</v>
      </c>
      <c r="D49" s="40">
        <v>10</v>
      </c>
      <c r="E49" s="36"/>
      <c r="F49" s="11">
        <f t="shared" ref="F49" si="5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4" customFormat="1" ht="10.8" customHeight="1">
      <c r="A50" s="12">
        <v>36</v>
      </c>
      <c r="B50" s="56" t="s">
        <v>92</v>
      </c>
      <c r="C50" s="60" t="s">
        <v>17</v>
      </c>
      <c r="D50" s="61">
        <v>43.07</v>
      </c>
      <c r="E50" s="36"/>
      <c r="F50" s="11">
        <f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4" customFormat="1" ht="10.8" customHeight="1">
      <c r="A51" s="12">
        <v>37</v>
      </c>
      <c r="B51" s="56" t="s">
        <v>93</v>
      </c>
      <c r="C51" s="60" t="s">
        <v>32</v>
      </c>
      <c r="D51" s="64">
        <v>10.026</v>
      </c>
      <c r="E51" s="36"/>
      <c r="F51" s="11">
        <f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4" customFormat="1" ht="10.8" customHeight="1">
      <c r="A52" s="12">
        <v>38</v>
      </c>
      <c r="B52" s="56" t="s">
        <v>94</v>
      </c>
      <c r="C52" s="60" t="s">
        <v>26</v>
      </c>
      <c r="D52" s="62">
        <v>5</v>
      </c>
      <c r="E52" s="36"/>
      <c r="F52" s="11">
        <f t="shared" ref="F52:F62" si="6">SUM(D52*E52)</f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4" customFormat="1" ht="10.8" customHeight="1">
      <c r="A53" s="12">
        <v>39</v>
      </c>
      <c r="B53" s="63" t="s">
        <v>95</v>
      </c>
      <c r="C53" s="60" t="s">
        <v>32</v>
      </c>
      <c r="D53" s="20">
        <v>2.0510000000000002</v>
      </c>
      <c r="E53" s="36"/>
      <c r="F53" s="11">
        <f t="shared" si="6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4" customFormat="1" ht="10.8" customHeight="1">
      <c r="A54" s="12">
        <v>40</v>
      </c>
      <c r="B54" s="19" t="s">
        <v>96</v>
      </c>
      <c r="C54" s="14" t="s">
        <v>32</v>
      </c>
      <c r="D54" s="47">
        <v>0.73899999999999999</v>
      </c>
      <c r="E54" s="36"/>
      <c r="F54" s="11">
        <f t="shared" si="6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4" customFormat="1" ht="10.8" customHeight="1">
      <c r="A55" s="12">
        <v>41</v>
      </c>
      <c r="B55" s="19" t="s">
        <v>61</v>
      </c>
      <c r="C55" s="14" t="s">
        <v>32</v>
      </c>
      <c r="D55" s="47">
        <v>39.847999999999999</v>
      </c>
      <c r="E55" s="36"/>
      <c r="F55" s="11">
        <f t="shared" si="6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4" customFormat="1" ht="10.8" customHeight="1">
      <c r="A56" s="12">
        <v>42</v>
      </c>
      <c r="B56" s="19" t="s">
        <v>62</v>
      </c>
      <c r="C56" s="14" t="s">
        <v>32</v>
      </c>
      <c r="D56" s="47">
        <v>0.19</v>
      </c>
      <c r="E56" s="36"/>
      <c r="F56" s="11">
        <f t="shared" si="6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4" customFormat="1" ht="10.8" customHeight="1">
      <c r="A57" s="12">
        <v>43</v>
      </c>
      <c r="B57" s="19" t="s">
        <v>97</v>
      </c>
      <c r="C57" s="14" t="s">
        <v>32</v>
      </c>
      <c r="D57" s="47">
        <v>18.303000000000001</v>
      </c>
      <c r="E57" s="36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4" customFormat="1" ht="10.8" customHeight="1">
      <c r="A58" s="12">
        <v>44</v>
      </c>
      <c r="B58" s="19" t="s">
        <v>34</v>
      </c>
      <c r="C58" s="14" t="s">
        <v>32</v>
      </c>
      <c r="D58" s="47">
        <v>6.9850000000000003</v>
      </c>
      <c r="E58" s="36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4" customFormat="1" ht="10.8" customHeight="1">
      <c r="A59" s="12">
        <v>45</v>
      </c>
      <c r="B59" s="19" t="s">
        <v>87</v>
      </c>
      <c r="C59" s="14" t="s">
        <v>32</v>
      </c>
      <c r="D59" s="47">
        <v>2.0510000000000002</v>
      </c>
      <c r="E59" s="36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4" customFormat="1" ht="10.8" customHeight="1">
      <c r="A60" s="12">
        <v>46</v>
      </c>
      <c r="B60" s="19" t="s">
        <v>42</v>
      </c>
      <c r="C60" s="14" t="s">
        <v>32</v>
      </c>
      <c r="D60" s="47">
        <v>68.116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4" customFormat="1" ht="10.8" customHeight="1">
      <c r="A61" s="12">
        <v>47</v>
      </c>
      <c r="B61" s="19" t="s">
        <v>43</v>
      </c>
      <c r="C61" s="14" t="s">
        <v>32</v>
      </c>
      <c r="D61" s="47">
        <v>68.116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4" customFormat="1" ht="21.6" customHeight="1">
      <c r="A62" s="12">
        <v>48</v>
      </c>
      <c r="B62" s="56" t="s">
        <v>99</v>
      </c>
      <c r="C62" s="60" t="s">
        <v>75</v>
      </c>
      <c r="D62" s="65">
        <v>1337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4" customFormat="1" ht="10.8" customHeight="1">
      <c r="A63" s="12">
        <v>49</v>
      </c>
      <c r="B63" s="56" t="s">
        <v>98</v>
      </c>
      <c r="C63" s="60" t="s">
        <v>17</v>
      </c>
      <c r="D63" s="61">
        <v>0.67</v>
      </c>
      <c r="E63" s="10"/>
      <c r="F63" s="11">
        <f t="shared" ref="F63" si="7"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4" customFormat="1" ht="10.8" customHeight="1">
      <c r="A64" s="12">
        <v>50</v>
      </c>
      <c r="B64" s="56" t="s">
        <v>100</v>
      </c>
      <c r="C64" s="60" t="s">
        <v>10</v>
      </c>
      <c r="D64" s="62">
        <v>43</v>
      </c>
      <c r="E64" s="10"/>
      <c r="F64" s="11">
        <f t="shared" ref="F64:F65" si="8"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4" customFormat="1" ht="10.8" customHeight="1">
      <c r="A65" s="12">
        <v>51</v>
      </c>
      <c r="B65" s="56" t="s">
        <v>101</v>
      </c>
      <c r="C65" s="60" t="s">
        <v>10</v>
      </c>
      <c r="D65" s="62">
        <v>1</v>
      </c>
      <c r="E65" s="10"/>
      <c r="F65" s="11">
        <f t="shared" si="8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4" customFormat="1" ht="12.6" customHeight="1">
      <c r="A66" s="74" t="s">
        <v>35</v>
      </c>
      <c r="B66" s="75"/>
      <c r="C66" s="75"/>
      <c r="D66" s="75"/>
      <c r="E66" s="75"/>
      <c r="F66" s="76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4" customFormat="1" ht="10.8" customHeight="1">
      <c r="A67" s="12">
        <v>52</v>
      </c>
      <c r="B67" s="63" t="s">
        <v>44</v>
      </c>
      <c r="C67" s="60" t="s">
        <v>10</v>
      </c>
      <c r="D67" s="62">
        <v>65</v>
      </c>
      <c r="E67" s="36"/>
      <c r="F67" s="11">
        <f t="shared" ref="F67:F77" si="9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4" customFormat="1" ht="21.6" customHeight="1">
      <c r="A68" s="12">
        <v>53</v>
      </c>
      <c r="B68" s="41" t="s">
        <v>36</v>
      </c>
      <c r="C68" s="60" t="s">
        <v>10</v>
      </c>
      <c r="D68" s="62">
        <v>30</v>
      </c>
      <c r="E68" s="36"/>
      <c r="F68" s="11">
        <f t="shared" si="9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4" customFormat="1" ht="10.8" customHeight="1">
      <c r="A69" s="12">
        <v>54</v>
      </c>
      <c r="B69" s="35" t="s">
        <v>45</v>
      </c>
      <c r="C69" s="60" t="s">
        <v>11</v>
      </c>
      <c r="D69" s="62">
        <v>180</v>
      </c>
      <c r="E69" s="36"/>
      <c r="F69" s="11">
        <f t="shared" si="9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4" customFormat="1" ht="10.8" customHeight="1">
      <c r="A70" s="12">
        <v>55</v>
      </c>
      <c r="B70" s="35" t="s">
        <v>46</v>
      </c>
      <c r="C70" s="60" t="s">
        <v>11</v>
      </c>
      <c r="D70" s="62">
        <v>350</v>
      </c>
      <c r="E70" s="36"/>
      <c r="F70" s="11">
        <f t="shared" si="9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4" customFormat="1" ht="10.8" customHeight="1">
      <c r="A71" s="12">
        <v>56</v>
      </c>
      <c r="B71" s="35" t="s">
        <v>102</v>
      </c>
      <c r="C71" s="60" t="s">
        <v>11</v>
      </c>
      <c r="D71" s="62">
        <v>62</v>
      </c>
      <c r="E71" s="36"/>
      <c r="F71" s="11">
        <f t="shared" si="9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4" customFormat="1" ht="10.8" customHeight="1">
      <c r="A72" s="12">
        <v>57</v>
      </c>
      <c r="B72" s="35" t="s">
        <v>103</v>
      </c>
      <c r="C72" s="60" t="s">
        <v>11</v>
      </c>
      <c r="D72" s="62">
        <v>64</v>
      </c>
      <c r="E72" s="36"/>
      <c r="F72" s="11">
        <f t="shared" si="9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4" customFormat="1" ht="10.8" customHeight="1">
      <c r="A73" s="12">
        <v>58</v>
      </c>
      <c r="B73" s="56" t="s">
        <v>113</v>
      </c>
      <c r="C73" s="60" t="s">
        <v>48</v>
      </c>
      <c r="D73" s="62">
        <v>30</v>
      </c>
      <c r="E73" s="36"/>
      <c r="F73" s="11">
        <f t="shared" si="9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4" customFormat="1" ht="10.8" customHeight="1">
      <c r="A74" s="12">
        <v>59</v>
      </c>
      <c r="B74" s="48" t="s">
        <v>47</v>
      </c>
      <c r="C74" s="60" t="s">
        <v>48</v>
      </c>
      <c r="D74" s="62">
        <v>18</v>
      </c>
      <c r="E74" s="36"/>
      <c r="F74" s="11">
        <f t="shared" si="9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4" customFormat="1" ht="10.8" customHeight="1">
      <c r="A75" s="12">
        <v>60</v>
      </c>
      <c r="B75" s="48" t="s">
        <v>49</v>
      </c>
      <c r="C75" s="60" t="s">
        <v>48</v>
      </c>
      <c r="D75" s="62">
        <v>36</v>
      </c>
      <c r="E75" s="36"/>
      <c r="F75" s="11">
        <f t="shared" si="9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4" customFormat="1" ht="10.8" customHeight="1">
      <c r="A76" s="12">
        <v>61</v>
      </c>
      <c r="B76" s="56" t="s">
        <v>104</v>
      </c>
      <c r="C76" s="60" t="s">
        <v>48</v>
      </c>
      <c r="D76" s="62">
        <v>6</v>
      </c>
      <c r="E76" s="10"/>
      <c r="F76" s="11">
        <f t="shared" si="9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4" customFormat="1" ht="10.8" customHeight="1">
      <c r="A77" s="12">
        <v>62</v>
      </c>
      <c r="B77" s="56" t="s">
        <v>105</v>
      </c>
      <c r="C77" s="60" t="s">
        <v>48</v>
      </c>
      <c r="D77" s="62">
        <v>6</v>
      </c>
      <c r="E77" s="10"/>
      <c r="F77" s="11">
        <f t="shared" si="9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4" customFormat="1" ht="10.8" customHeight="1">
      <c r="A78" s="12">
        <v>63</v>
      </c>
      <c r="B78" s="56" t="s">
        <v>106</v>
      </c>
      <c r="C78" s="60" t="s">
        <v>48</v>
      </c>
      <c r="D78" s="62">
        <v>1</v>
      </c>
      <c r="E78" s="10"/>
      <c r="F78" s="11">
        <f t="shared" ref="F78:F85" si="10">SUM(D78*E78)</f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4" customFormat="1" ht="21.6" customHeight="1">
      <c r="A79" s="12">
        <v>64</v>
      </c>
      <c r="B79" s="54" t="s">
        <v>69</v>
      </c>
      <c r="C79" s="55" t="s">
        <v>70</v>
      </c>
      <c r="D79" s="62">
        <v>25</v>
      </c>
      <c r="E79" s="10"/>
      <c r="F79" s="11">
        <f t="shared" si="10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4" customFormat="1" ht="10.8" customHeight="1">
      <c r="A80" s="12">
        <v>65</v>
      </c>
      <c r="B80" s="19" t="s">
        <v>109</v>
      </c>
      <c r="C80" s="60" t="s">
        <v>11</v>
      </c>
      <c r="D80" s="62">
        <v>211</v>
      </c>
      <c r="E80" s="10"/>
      <c r="F80" s="11">
        <f t="shared" si="10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4" customFormat="1" ht="10.8" customHeight="1">
      <c r="A81" s="12">
        <v>66</v>
      </c>
      <c r="B81" s="56" t="s">
        <v>107</v>
      </c>
      <c r="C81" s="60" t="s">
        <v>75</v>
      </c>
      <c r="D81" s="62">
        <v>20</v>
      </c>
      <c r="E81" s="10"/>
      <c r="F81" s="11">
        <f t="shared" si="10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4" customFormat="1" ht="10.8" customHeight="1">
      <c r="A82" s="12">
        <v>67</v>
      </c>
      <c r="B82" s="19" t="s">
        <v>110</v>
      </c>
      <c r="C82" s="60" t="s">
        <v>11</v>
      </c>
      <c r="D82" s="62">
        <v>8</v>
      </c>
      <c r="E82" s="10"/>
      <c r="F82" s="11">
        <f t="shared" si="10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4" customFormat="1" ht="10.8" customHeight="1">
      <c r="A83" s="12">
        <v>68</v>
      </c>
      <c r="B83" s="19" t="s">
        <v>111</v>
      </c>
      <c r="C83" s="60" t="s">
        <v>11</v>
      </c>
      <c r="D83" s="62">
        <v>9</v>
      </c>
      <c r="E83" s="10"/>
      <c r="F83" s="11">
        <f t="shared" si="10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4" customFormat="1" ht="10.8" customHeight="1">
      <c r="A84" s="12">
        <v>69</v>
      </c>
      <c r="B84" s="19" t="s">
        <v>112</v>
      </c>
      <c r="C84" s="60" t="s">
        <v>11</v>
      </c>
      <c r="D84" s="62">
        <v>12</v>
      </c>
      <c r="E84" s="10"/>
      <c r="F84" s="11">
        <f t="shared" si="10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4" customFormat="1" ht="21.6" customHeight="1">
      <c r="A85" s="12">
        <v>70</v>
      </c>
      <c r="B85" s="56" t="s">
        <v>108</v>
      </c>
      <c r="C85" s="66" t="s">
        <v>73</v>
      </c>
      <c r="D85" s="67">
        <v>10</v>
      </c>
      <c r="E85" s="10"/>
      <c r="F85" s="11">
        <f t="shared" si="10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4" customFormat="1" ht="12.6" customHeight="1">
      <c r="A86" s="71" t="s">
        <v>13</v>
      </c>
      <c r="B86" s="72"/>
      <c r="C86" s="72"/>
      <c r="D86" s="72"/>
      <c r="E86" s="72"/>
      <c r="F86" s="73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43" s="4" customFormat="1" ht="10.8" customHeight="1">
      <c r="A87" s="12">
        <v>71</v>
      </c>
      <c r="B87" s="18" t="s">
        <v>14</v>
      </c>
      <c r="C87" s="14" t="s">
        <v>10</v>
      </c>
      <c r="D87" s="16">
        <v>6</v>
      </c>
      <c r="E87" s="17"/>
      <c r="F87" s="11">
        <f t="shared" ref="F87:F89" si="11">SUM(D87*E87)</f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43" s="4" customFormat="1" ht="21.6" customHeight="1">
      <c r="A88" s="12">
        <v>72</v>
      </c>
      <c r="B88" s="18" t="s">
        <v>90</v>
      </c>
      <c r="C88" s="14" t="s">
        <v>10</v>
      </c>
      <c r="D88" s="16">
        <v>1</v>
      </c>
      <c r="E88" s="17"/>
      <c r="F88" s="11">
        <f t="shared" si="11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43" s="4" customFormat="1" ht="32.4" customHeight="1">
      <c r="A89" s="12">
        <v>73</v>
      </c>
      <c r="B89" s="18" t="s">
        <v>15</v>
      </c>
      <c r="C89" s="14" t="s">
        <v>16</v>
      </c>
      <c r="D89" s="16">
        <v>1</v>
      </c>
      <c r="E89" s="17"/>
      <c r="F89" s="11">
        <f t="shared" si="11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43" s="4" customFormat="1" ht="12.6" customHeight="1" thickBot="1">
      <c r="A90" s="77" t="s">
        <v>114</v>
      </c>
      <c r="B90" s="78"/>
      <c r="C90" s="78"/>
      <c r="D90" s="78"/>
      <c r="E90" s="79"/>
      <c r="F90" s="39">
        <f>SUM(F49:F89)</f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4" customFormat="1" ht="12.6" customHeight="1">
      <c r="A91" s="85" t="s">
        <v>57</v>
      </c>
      <c r="B91" s="86"/>
      <c r="C91" s="86"/>
      <c r="D91" s="86"/>
      <c r="E91" s="86"/>
      <c r="F91" s="87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4" customFormat="1" ht="21.6" customHeight="1">
      <c r="A92" s="12">
        <v>74</v>
      </c>
      <c r="B92" s="56" t="s">
        <v>52</v>
      </c>
      <c r="C92" s="27" t="s">
        <v>11</v>
      </c>
      <c r="D92" s="44">
        <v>814</v>
      </c>
      <c r="E92" s="10"/>
      <c r="F92" s="11">
        <f t="shared" ref="F92:F116" si="12">SUM(D92*E92)</f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4" customFormat="1" ht="10.8" customHeight="1">
      <c r="A93" s="12">
        <v>75</v>
      </c>
      <c r="B93" s="56" t="s">
        <v>53</v>
      </c>
      <c r="C93" s="27" t="s">
        <v>10</v>
      </c>
      <c r="D93" s="44">
        <v>4</v>
      </c>
      <c r="E93" s="10"/>
      <c r="F93" s="11">
        <f t="shared" si="12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4" customFormat="1" ht="10.8" customHeight="1">
      <c r="A94" s="12">
        <v>76</v>
      </c>
      <c r="B94" s="56" t="s">
        <v>71</v>
      </c>
      <c r="C94" s="27" t="s">
        <v>72</v>
      </c>
      <c r="D94" s="44">
        <v>250</v>
      </c>
      <c r="E94" s="10"/>
      <c r="F94" s="11">
        <f t="shared" si="12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4" customFormat="1" ht="21.6" customHeight="1">
      <c r="A95" s="12">
        <v>77</v>
      </c>
      <c r="B95" s="57" t="s">
        <v>54</v>
      </c>
      <c r="C95" s="27" t="s">
        <v>73</v>
      </c>
      <c r="D95" s="24">
        <v>4884</v>
      </c>
      <c r="E95" s="10"/>
      <c r="F95" s="11">
        <f t="shared" si="12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4" customFormat="1" ht="10.8" customHeight="1">
      <c r="A96" s="12">
        <v>78</v>
      </c>
      <c r="B96" s="56" t="s">
        <v>74</v>
      </c>
      <c r="C96" s="27" t="s">
        <v>75</v>
      </c>
      <c r="D96" s="44">
        <v>39</v>
      </c>
      <c r="E96" s="10"/>
      <c r="F96" s="11">
        <f t="shared" si="12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4" customFormat="1" ht="21.6" customHeight="1">
      <c r="A97" s="12">
        <v>79</v>
      </c>
      <c r="B97" s="19" t="s">
        <v>115</v>
      </c>
      <c r="C97" s="27" t="s">
        <v>73</v>
      </c>
      <c r="D97" s="24">
        <v>3645</v>
      </c>
      <c r="E97" s="10"/>
      <c r="F97" s="11">
        <f t="shared" si="12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4" customFormat="1" ht="21.6" customHeight="1">
      <c r="A98" s="12">
        <v>80</v>
      </c>
      <c r="B98" s="19" t="s">
        <v>116</v>
      </c>
      <c r="C98" s="27" t="s">
        <v>73</v>
      </c>
      <c r="D98" s="44">
        <v>270</v>
      </c>
      <c r="E98" s="10"/>
      <c r="F98" s="11">
        <f t="shared" si="12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4" customFormat="1" ht="21.6" customHeight="1">
      <c r="A99" s="12">
        <v>81</v>
      </c>
      <c r="B99" s="37" t="s">
        <v>76</v>
      </c>
      <c r="C99" s="27" t="s">
        <v>72</v>
      </c>
      <c r="D99" s="44">
        <v>812</v>
      </c>
      <c r="E99" s="10"/>
      <c r="F99" s="11">
        <f t="shared" si="12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4" customFormat="1" ht="21.6" customHeight="1">
      <c r="A100" s="12">
        <v>82</v>
      </c>
      <c r="B100" s="18" t="s">
        <v>37</v>
      </c>
      <c r="C100" s="27" t="s">
        <v>72</v>
      </c>
      <c r="D100" s="44">
        <v>375</v>
      </c>
      <c r="E100" s="10"/>
      <c r="F100" s="11">
        <f t="shared" si="12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4" customFormat="1" ht="21.6" customHeight="1">
      <c r="A101" s="12">
        <v>83</v>
      </c>
      <c r="B101" s="49" t="s">
        <v>55</v>
      </c>
      <c r="C101" s="58" t="s">
        <v>10</v>
      </c>
      <c r="D101" s="44">
        <v>1</v>
      </c>
      <c r="E101" s="10"/>
      <c r="F101" s="11">
        <f t="shared" si="12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4" customFormat="1" ht="21.6" customHeight="1">
      <c r="A102" s="12">
        <v>84</v>
      </c>
      <c r="B102" s="38" t="s">
        <v>117</v>
      </c>
      <c r="C102" s="59" t="s">
        <v>77</v>
      </c>
      <c r="D102" s="44">
        <v>9</v>
      </c>
      <c r="E102" s="10"/>
      <c r="F102" s="11">
        <f t="shared" si="12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4" customFormat="1" ht="21.6" customHeight="1">
      <c r="A103" s="12">
        <v>85</v>
      </c>
      <c r="B103" s="42" t="s">
        <v>118</v>
      </c>
      <c r="C103" s="59" t="s">
        <v>77</v>
      </c>
      <c r="D103" s="44">
        <v>21</v>
      </c>
      <c r="E103" s="10"/>
      <c r="F103" s="11">
        <f t="shared" si="12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4" customFormat="1" ht="21.6" customHeight="1">
      <c r="A104" s="12">
        <v>86</v>
      </c>
      <c r="B104" s="33" t="s">
        <v>115</v>
      </c>
      <c r="C104" s="59" t="s">
        <v>78</v>
      </c>
      <c r="D104" s="44">
        <v>100</v>
      </c>
      <c r="E104" s="10"/>
      <c r="F104" s="11">
        <f t="shared" si="12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4" customFormat="1" ht="21.6" customHeight="1">
      <c r="A105" s="12">
        <v>87</v>
      </c>
      <c r="B105" s="50" t="s">
        <v>79</v>
      </c>
      <c r="C105" s="58" t="s">
        <v>10</v>
      </c>
      <c r="D105" s="44">
        <v>1</v>
      </c>
      <c r="E105" s="10"/>
      <c r="F105" s="11">
        <f t="shared" si="12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4" customFormat="1" ht="21.6" customHeight="1">
      <c r="A106" s="12">
        <v>88</v>
      </c>
      <c r="B106" s="38" t="s">
        <v>117</v>
      </c>
      <c r="C106" s="59" t="s">
        <v>77</v>
      </c>
      <c r="D106" s="44">
        <v>6</v>
      </c>
      <c r="E106" s="10"/>
      <c r="F106" s="11">
        <f t="shared" si="12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4" customFormat="1" ht="21.6" customHeight="1">
      <c r="A107" s="12">
        <v>89</v>
      </c>
      <c r="B107" s="42" t="s">
        <v>118</v>
      </c>
      <c r="C107" s="59" t="s">
        <v>77</v>
      </c>
      <c r="D107" s="44">
        <v>15</v>
      </c>
      <c r="E107" s="10"/>
      <c r="F107" s="11">
        <f t="shared" si="12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4" customFormat="1" ht="21.6" customHeight="1">
      <c r="A108" s="12">
        <v>90</v>
      </c>
      <c r="B108" s="33" t="s">
        <v>115</v>
      </c>
      <c r="C108" s="59" t="s">
        <v>78</v>
      </c>
      <c r="D108" s="44">
        <v>70</v>
      </c>
      <c r="E108" s="10"/>
      <c r="F108" s="11">
        <f t="shared" si="12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4" customFormat="1" ht="21.6" customHeight="1">
      <c r="A109" s="12">
        <v>91</v>
      </c>
      <c r="B109" s="52" t="s">
        <v>80</v>
      </c>
      <c r="C109" s="58" t="s">
        <v>10</v>
      </c>
      <c r="D109" s="44">
        <v>1</v>
      </c>
      <c r="E109" s="10"/>
      <c r="F109" s="11">
        <f t="shared" si="12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4" customFormat="1" ht="21.6" customHeight="1">
      <c r="A110" s="12">
        <v>92</v>
      </c>
      <c r="B110" s="38" t="s">
        <v>117</v>
      </c>
      <c r="C110" s="59" t="s">
        <v>77</v>
      </c>
      <c r="D110" s="44">
        <v>42</v>
      </c>
      <c r="E110" s="10"/>
      <c r="F110" s="11">
        <f t="shared" si="12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4" customFormat="1" ht="21.6" customHeight="1">
      <c r="A111" s="12">
        <v>93</v>
      </c>
      <c r="B111" s="42" t="s">
        <v>118</v>
      </c>
      <c r="C111" s="59" t="s">
        <v>77</v>
      </c>
      <c r="D111" s="44">
        <v>92</v>
      </c>
      <c r="E111" s="10"/>
      <c r="F111" s="11">
        <f t="shared" si="12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4" customFormat="1" ht="21.6" customHeight="1">
      <c r="A112" s="12">
        <v>94</v>
      </c>
      <c r="B112" s="33" t="s">
        <v>115</v>
      </c>
      <c r="C112" s="59" t="s">
        <v>78</v>
      </c>
      <c r="D112" s="44">
        <v>425</v>
      </c>
      <c r="E112" s="10"/>
      <c r="F112" s="11">
        <f t="shared" si="12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191" s="4" customFormat="1" ht="21.6" customHeight="1">
      <c r="A113" s="12">
        <v>95</v>
      </c>
      <c r="B113" s="51" t="s">
        <v>81</v>
      </c>
      <c r="C113" s="58" t="s">
        <v>10</v>
      </c>
      <c r="D113" s="44">
        <v>1</v>
      </c>
      <c r="E113" s="10"/>
      <c r="F113" s="11">
        <f t="shared" si="12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191" s="4" customFormat="1" ht="21.6" customHeight="1">
      <c r="A114" s="12">
        <v>96</v>
      </c>
      <c r="B114" s="38" t="s">
        <v>117</v>
      </c>
      <c r="C114" s="59" t="s">
        <v>77</v>
      </c>
      <c r="D114" s="44">
        <v>49</v>
      </c>
      <c r="E114" s="10"/>
      <c r="F114" s="11">
        <f t="shared" si="12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191" s="4" customFormat="1" ht="21.6" customHeight="1">
      <c r="A115" s="12">
        <v>97</v>
      </c>
      <c r="B115" s="42" t="s">
        <v>118</v>
      </c>
      <c r="C115" s="59" t="s">
        <v>77</v>
      </c>
      <c r="D115" s="44">
        <v>107</v>
      </c>
      <c r="E115" s="10"/>
      <c r="F115" s="11">
        <f t="shared" si="12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191" s="4" customFormat="1" ht="21.6" customHeight="1">
      <c r="A116" s="12">
        <v>98</v>
      </c>
      <c r="B116" s="33" t="s">
        <v>115</v>
      </c>
      <c r="C116" s="59" t="s">
        <v>78</v>
      </c>
      <c r="D116" s="44">
        <v>722</v>
      </c>
      <c r="E116" s="10"/>
      <c r="F116" s="11">
        <f t="shared" si="12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191" s="21" customFormat="1" ht="21.6" customHeight="1">
      <c r="A117" s="12">
        <v>99</v>
      </c>
      <c r="B117" s="19" t="s">
        <v>18</v>
      </c>
      <c r="C117" s="23" t="s">
        <v>19</v>
      </c>
      <c r="D117" s="20">
        <v>1</v>
      </c>
      <c r="E117" s="10"/>
      <c r="F117" s="11">
        <f>SUM(D117*E117)</f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</row>
    <row r="118" spans="1:191" s="4" customFormat="1" ht="21.6" customHeight="1">
      <c r="A118" s="12">
        <v>100</v>
      </c>
      <c r="B118" s="22" t="s">
        <v>82</v>
      </c>
      <c r="C118" s="23" t="s">
        <v>19</v>
      </c>
      <c r="D118" s="24">
        <v>1</v>
      </c>
      <c r="E118" s="10"/>
      <c r="F118" s="11">
        <f>SUM(D118*E118)</f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191" s="4" customFormat="1" ht="10.8" customHeight="1">
      <c r="A119" s="12">
        <v>101</v>
      </c>
      <c r="B119" s="22" t="s">
        <v>20</v>
      </c>
      <c r="C119" s="23" t="s">
        <v>19</v>
      </c>
      <c r="D119" s="24">
        <v>1</v>
      </c>
      <c r="E119" s="10"/>
      <c r="F119" s="11">
        <f>SUM(D119*E119)</f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191" s="26" customFormat="1" ht="12.6" customHeight="1">
      <c r="A120" s="85" t="s">
        <v>13</v>
      </c>
      <c r="B120" s="86"/>
      <c r="C120" s="86"/>
      <c r="D120" s="86"/>
      <c r="E120" s="86"/>
      <c r="F120" s="87"/>
      <c r="G120" s="25"/>
    </row>
    <row r="121" spans="1:191" s="26" customFormat="1" ht="10.8" customHeight="1">
      <c r="A121" s="12">
        <v>102</v>
      </c>
      <c r="B121" s="19" t="s">
        <v>21</v>
      </c>
      <c r="C121" s="27" t="s">
        <v>16</v>
      </c>
      <c r="D121" s="28">
        <v>1</v>
      </c>
      <c r="E121" s="29"/>
      <c r="F121" s="11">
        <f t="shared" ref="F121:F122" si="13">SUM(D121*E121)</f>
        <v>0</v>
      </c>
      <c r="G121" s="25"/>
    </row>
    <row r="122" spans="1:191" s="26" customFormat="1" ht="10.8" customHeight="1">
      <c r="A122" s="12">
        <v>103</v>
      </c>
      <c r="B122" s="19" t="s">
        <v>22</v>
      </c>
      <c r="C122" s="27" t="s">
        <v>17</v>
      </c>
      <c r="D122" s="30">
        <v>0.32</v>
      </c>
      <c r="E122" s="29"/>
      <c r="F122" s="11">
        <f t="shared" si="13"/>
        <v>0</v>
      </c>
      <c r="G122" s="25"/>
    </row>
    <row r="123" spans="1:191" s="4" customFormat="1" ht="12.6" customHeight="1" thickBot="1">
      <c r="A123" s="88" t="s">
        <v>58</v>
      </c>
      <c r="B123" s="89"/>
      <c r="C123" s="89"/>
      <c r="D123" s="89"/>
      <c r="E123" s="90"/>
      <c r="F123" s="31">
        <f>SUM(F92:F122)</f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191" ht="24" customHeight="1" thickBot="1">
      <c r="A124" s="8"/>
      <c r="C124" s="81" t="s">
        <v>1</v>
      </c>
      <c r="D124" s="82"/>
      <c r="E124" s="83">
        <f>F123+F46+F90</f>
        <v>0</v>
      </c>
      <c r="F124" s="84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  <c r="EN124" s="15"/>
      <c r="EO124" s="15"/>
      <c r="EP124" s="15"/>
      <c r="EQ124" s="15"/>
      <c r="ER124" s="15"/>
      <c r="ES124" s="15"/>
      <c r="ET124" s="15"/>
      <c r="EU124" s="15"/>
      <c r="EV124" s="15"/>
      <c r="EW124" s="15"/>
      <c r="EX124" s="15"/>
      <c r="EY124" s="15"/>
      <c r="EZ124" s="15"/>
      <c r="FA124" s="15"/>
      <c r="FB124" s="15"/>
      <c r="FC124" s="15"/>
      <c r="FD124" s="15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  <c r="FO124" s="15"/>
      <c r="FP124" s="15"/>
      <c r="FQ124" s="15"/>
      <c r="FR124" s="15"/>
      <c r="FS124" s="15"/>
      <c r="FT124" s="15"/>
      <c r="FU124" s="15"/>
      <c r="FV124" s="15"/>
      <c r="FW124" s="15"/>
      <c r="FX124" s="15"/>
      <c r="FY124" s="15"/>
      <c r="FZ124" s="15"/>
      <c r="GA124" s="15"/>
      <c r="GB124" s="15"/>
      <c r="GC124" s="15"/>
      <c r="GD124" s="15"/>
      <c r="GE124" s="15"/>
      <c r="GF124" s="15"/>
      <c r="GG124" s="15"/>
      <c r="GH124" s="15"/>
      <c r="GI124" s="15"/>
    </row>
    <row r="125" spans="1:191" s="15" customFormat="1" ht="10.8" customHeight="1">
      <c r="A125" s="80" t="s">
        <v>7</v>
      </c>
      <c r="B125" s="80"/>
      <c r="C125" s="80"/>
      <c r="D125" s="80"/>
      <c r="E125" s="80"/>
      <c r="F125" s="80"/>
    </row>
    <row r="126" spans="1:191" s="15" customFormat="1" ht="10.8" customHeight="1">
      <c r="A126" s="80" t="s">
        <v>23</v>
      </c>
      <c r="B126" s="80"/>
      <c r="C126" s="80"/>
      <c r="D126" s="80"/>
      <c r="E126" s="80"/>
      <c r="F126" s="80"/>
    </row>
    <row r="127" spans="1:191" s="15" customFormat="1" ht="10.8" customHeight="1">
      <c r="A127" s="80" t="s">
        <v>8</v>
      </c>
      <c r="B127" s="80"/>
      <c r="C127" s="80"/>
      <c r="D127" s="80"/>
      <c r="E127" s="80"/>
      <c r="F127" s="80"/>
    </row>
    <row r="128" spans="1:191" s="15" customFormat="1" ht="10.8" customHeight="1">
      <c r="A128" s="3"/>
      <c r="B128" s="80" t="s">
        <v>9</v>
      </c>
      <c r="C128" s="80"/>
      <c r="D128" s="80"/>
      <c r="E128" s="80"/>
      <c r="F128" s="80"/>
    </row>
    <row r="129" spans="1:191" s="15" customFormat="1" ht="10.8" customHeight="1">
      <c r="A129" s="80" t="s">
        <v>83</v>
      </c>
      <c r="B129" s="80"/>
      <c r="C129" s="80"/>
      <c r="D129" s="80"/>
      <c r="E129" s="80"/>
      <c r="F129" s="80"/>
    </row>
    <row r="130" spans="1:191" s="15" customFormat="1" ht="10.8" customHeight="1">
      <c r="A130" s="80" t="s">
        <v>84</v>
      </c>
      <c r="B130" s="80"/>
      <c r="C130" s="80"/>
      <c r="D130" s="80"/>
      <c r="E130" s="80"/>
      <c r="F130" s="80"/>
    </row>
    <row r="131" spans="1:191" s="15" customFormat="1" ht="10.8" customHeight="1">
      <c r="A131" s="80" t="s">
        <v>85</v>
      </c>
      <c r="B131" s="80"/>
      <c r="C131" s="80"/>
      <c r="D131" s="80"/>
      <c r="E131" s="80"/>
      <c r="F131" s="80"/>
    </row>
    <row r="132" spans="1:191" s="15" customFormat="1" ht="10.8" customHeight="1">
      <c r="A132" s="3"/>
      <c r="B132" s="80" t="s">
        <v>29</v>
      </c>
      <c r="C132" s="80"/>
      <c r="D132" s="80"/>
      <c r="E132" s="80"/>
      <c r="F132" s="80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</row>
    <row r="133" spans="1:191" s="15" customFormat="1" ht="10.8" customHeight="1">
      <c r="A133" s="3"/>
      <c r="B133" s="34" t="s">
        <v>28</v>
      </c>
      <c r="C133" s="34"/>
      <c r="D133" s="34"/>
      <c r="E133" s="34"/>
      <c r="F133" s="34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</row>
    <row r="134" spans="1:191" s="15" customFormat="1" ht="10.8" customHeight="1">
      <c r="A134" s="80" t="s">
        <v>86</v>
      </c>
      <c r="B134" s="80"/>
      <c r="C134" s="80"/>
      <c r="D134" s="80"/>
      <c r="E134" s="80"/>
      <c r="F134" s="80"/>
    </row>
    <row r="135" spans="1:191" s="15" customFormat="1" ht="10.8" customHeight="1">
      <c r="A135" s="3"/>
      <c r="B135" s="80" t="s">
        <v>24</v>
      </c>
      <c r="C135" s="80"/>
      <c r="D135" s="80"/>
      <c r="E135" s="80"/>
      <c r="F135" s="80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</row>
    <row r="136" spans="1:191" s="15" customFormat="1" ht="10.8" customHeight="1">
      <c r="A136" s="3"/>
      <c r="B136" s="80" t="s">
        <v>25</v>
      </c>
      <c r="C136" s="80"/>
      <c r="D136" s="80"/>
      <c r="E136" s="80"/>
      <c r="F136" s="80"/>
    </row>
  </sheetData>
  <mergeCells count="33">
    <mergeCell ref="A8:F8"/>
    <mergeCell ref="A9:F9"/>
    <mergeCell ref="A30:F30"/>
    <mergeCell ref="A42:F42"/>
    <mergeCell ref="A46:E46"/>
    <mergeCell ref="A1:F1"/>
    <mergeCell ref="A5:A7"/>
    <mergeCell ref="B5:B7"/>
    <mergeCell ref="C5:C7"/>
    <mergeCell ref="D5:D6"/>
    <mergeCell ref="E5:E7"/>
    <mergeCell ref="F5:F7"/>
    <mergeCell ref="C124:D124"/>
    <mergeCell ref="E124:F124"/>
    <mergeCell ref="A129:F129"/>
    <mergeCell ref="A91:F91"/>
    <mergeCell ref="A120:F120"/>
    <mergeCell ref="A123:E123"/>
    <mergeCell ref="B128:F128"/>
    <mergeCell ref="A127:F127"/>
    <mergeCell ref="A126:F126"/>
    <mergeCell ref="A125:F125"/>
    <mergeCell ref="B135:F135"/>
    <mergeCell ref="B136:F136"/>
    <mergeCell ref="A130:F130"/>
    <mergeCell ref="A134:F134"/>
    <mergeCell ref="B132:F132"/>
    <mergeCell ref="A131:F131"/>
    <mergeCell ref="A47:F47"/>
    <mergeCell ref="A48:F48"/>
    <mergeCell ref="A66:F66"/>
    <mergeCell ref="A86:F86"/>
    <mergeCell ref="A90:E90"/>
  </mergeCells>
  <phoneticPr fontId="3" type="noConversion"/>
  <conditionalFormatting sqref="A42">
    <cfRule type="cellIs" dxfId="8" priority="17" stopIfTrue="1" operator="equal">
      <formula>0</formula>
    </cfRule>
  </conditionalFormatting>
  <conditionalFormatting sqref="A86">
    <cfRule type="cellIs" dxfId="7" priority="8" stopIfTrue="1" operator="equal">
      <formula>0</formula>
    </cfRule>
  </conditionalFormatting>
  <conditionalFormatting sqref="A120">
    <cfRule type="cellIs" dxfId="6" priority="90" stopIfTrue="1" operator="equal">
      <formula>0</formula>
    </cfRule>
  </conditionalFormatting>
  <conditionalFormatting sqref="B11:B12">
    <cfRule type="cellIs" dxfId="5" priority="1" operator="equal">
      <formula>0</formula>
    </cfRule>
  </conditionalFormatting>
  <conditionalFormatting sqref="B37">
    <cfRule type="cellIs" dxfId="4" priority="10" stopIfTrue="1" operator="equal">
      <formula>0</formula>
    </cfRule>
  </conditionalFormatting>
  <conditionalFormatting sqref="B74">
    <cfRule type="cellIs" dxfId="3" priority="3" stopIfTrue="1" operator="equal">
      <formula>0</formula>
    </cfRule>
  </conditionalFormatting>
  <conditionalFormatting sqref="B100">
    <cfRule type="cellIs" dxfId="2" priority="9" stopIfTrue="1" operator="equal">
      <formula>0</formula>
    </cfRule>
  </conditionalFormatting>
  <conditionalFormatting sqref="B50:D53 B62:D65 B81:D81 C82:D84 B85:D85">
    <cfRule type="cellIs" dxfId="1" priority="6" operator="equal">
      <formula>0</formula>
    </cfRule>
  </conditionalFormatting>
  <conditionalFormatting sqref="B67:D67 C68:D72 B73:D73 C74:D75 B76:D78 D79 C80:D80">
    <cfRule type="cellIs" dxfId="0" priority="4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2024-11-29T10:03:16Z</dcterms:modified>
</cp:coreProperties>
</file>